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date1904="1"/>
  <mc:AlternateContent xmlns:mc="http://schemas.openxmlformats.org/markup-compatibility/2006">
    <mc:Choice Requires="x15">
      <x15ac:absPath xmlns:x15ac="http://schemas.microsoft.com/office/spreadsheetml/2010/11/ac" url="/Users/macbookpro/Desktop/"/>
    </mc:Choice>
  </mc:AlternateContent>
  <bookViews>
    <workbookView xWindow="0" yWindow="460" windowWidth="25600" windowHeight="14420"/>
  </bookViews>
  <sheets>
    <sheet name="Medidas patrón mujer corpiño" sheetId="1" r:id="rId1"/>
    <sheet name="Hoja1" sheetId="2" r:id="rId2"/>
  </sheets>
  <definedNames>
    <definedName name="_xlnm.Print_Area" localSheetId="0">'Medidas patrón mujer corpiño'!$B:$B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" i="1" l="1"/>
  <c r="C5" i="1"/>
  <c r="C17" i="1"/>
  <c r="C70" i="1"/>
  <c r="C19" i="1"/>
  <c r="C49" i="1"/>
  <c r="C62" i="1"/>
  <c r="C6" i="1"/>
  <c r="C51" i="1"/>
  <c r="C69" i="1"/>
  <c r="C34" i="1"/>
  <c r="C60" i="1"/>
  <c r="C64" i="1"/>
  <c r="C50" i="1"/>
  <c r="C63" i="1"/>
  <c r="C3" i="1"/>
  <c r="C16" i="1"/>
  <c r="C30" i="1"/>
  <c r="C31" i="1"/>
  <c r="C18" i="1"/>
  <c r="C32" i="1"/>
  <c r="B42" i="1"/>
  <c r="C28" i="1"/>
  <c r="B43" i="1"/>
  <c r="C33" i="1"/>
  <c r="B40" i="1"/>
  <c r="C58" i="1"/>
  <c r="C54" i="1"/>
  <c r="C57" i="1"/>
  <c r="C55" i="1"/>
  <c r="C53" i="1"/>
  <c r="C52" i="1"/>
  <c r="C13" i="1"/>
  <c r="C26" i="1"/>
  <c r="C47" i="1"/>
  <c r="C10" i="1"/>
  <c r="C15" i="1"/>
  <c r="C21" i="1"/>
  <c r="C25" i="1"/>
  <c r="C46" i="1"/>
  <c r="C37" i="1"/>
  <c r="C29" i="1"/>
  <c r="C36" i="1"/>
  <c r="C22" i="1"/>
  <c r="C20" i="1"/>
  <c r="C14" i="1"/>
  <c r="C12" i="1"/>
  <c r="C11" i="1"/>
  <c r="C9" i="1"/>
  <c r="C8" i="1"/>
  <c r="C7" i="1"/>
</calcChain>
</file>

<file path=xl/sharedStrings.xml><?xml version="1.0" encoding="utf-8"?>
<sst xmlns="http://schemas.openxmlformats.org/spreadsheetml/2006/main" count="71" uniqueCount="71">
  <si>
    <t>Tabla 1</t>
  </si>
  <si>
    <t>Medida tomada</t>
  </si>
  <si>
    <t>Medida para patrón</t>
  </si>
  <si>
    <t>Cuello</t>
  </si>
  <si>
    <t>Pecho</t>
  </si>
  <si>
    <t>Sobrepecho</t>
  </si>
  <si>
    <t>Separación pechos</t>
  </si>
  <si>
    <t>Cintura</t>
  </si>
  <si>
    <t>Ancho boca-manga</t>
  </si>
  <si>
    <t>Ancho codo</t>
  </si>
  <si>
    <t>Nuca-tierra</t>
  </si>
  <si>
    <t>Largo brazo</t>
  </si>
  <si>
    <t>Largo codo</t>
  </si>
  <si>
    <t>Talle espalda</t>
  </si>
  <si>
    <t>Caída pecho</t>
  </si>
  <si>
    <t>Estatura (Nuca-tierra/7*8)</t>
  </si>
  <si>
    <t>Escote (1/5 cuello)</t>
  </si>
  <si>
    <t>Prominencia (Dif. Pecho-sobrepecho)</t>
  </si>
  <si>
    <t>Encuentro práctico (3/8 pecho +1)</t>
  </si>
  <si>
    <t>Frente pecho (3/8 pecho + prominencia. )</t>
  </si>
  <si>
    <t>Ancho sisa (2/8 pecho)</t>
  </si>
  <si>
    <t>Profundidad sisa espalda (Estatura/8*0,5+2/8Pecho)</t>
  </si>
  <si>
    <t>Profundidad sisa delantera (Profundidad sisa espalda + prominencia)</t>
  </si>
  <si>
    <t>De 1 a 2 profundidad de sisa de la espalda</t>
  </si>
  <si>
    <t>De 1-2 medida 1-2 espada más prominencia</t>
  </si>
  <si>
    <t>De 1 a 3 talle</t>
  </si>
  <si>
    <t>De 1-3 medida 1-3 espalda más prominencia</t>
  </si>
  <si>
    <t>Escuadrar 1, 2 y 3</t>
  </si>
  <si>
    <t>Escuadrar 1,2 y 3</t>
  </si>
  <si>
    <t>De 2 a 4 medida del encuentro y escuadrar de 4 a 5</t>
  </si>
  <si>
    <t>De 2 a 4 colocar el frente de pecho y escuadrar hasta 5</t>
  </si>
  <si>
    <t>De 4 a 6 1/8 de pecho y escuadrar a 7</t>
  </si>
  <si>
    <t>De 4 a 6 1/8 de pecho y escuadrar 6-7</t>
  </si>
  <si>
    <t>De 1 a 8 medida del escote y escuadrar a 9</t>
  </si>
  <si>
    <t>De 2 a 0 1/2 separación pecho</t>
  </si>
  <si>
    <t>De 8 a 9 colocar 1/3 de la medida 1-8 y trazar la curva del escote 1-9</t>
  </si>
  <si>
    <t>De 4 a 8 medida de prominencia y Trazar de 0 por 8 y escuadrar 8</t>
  </si>
  <si>
    <t>De 5 a 10 1/10 de 1-5 y trazar la línea de 9 a 10</t>
  </si>
  <si>
    <t>De 0 a 9 colocar la medida 0-6</t>
  </si>
  <si>
    <t>De 1 a 10 colocar la medida del escote</t>
  </si>
  <si>
    <t>De 7 a 12 1/5 de la diferencia de cintura a pecho</t>
  </si>
  <si>
    <t>De 1 a 11 la medida del escote +2</t>
  </si>
  <si>
    <t>Trazar el costado 6-12</t>
  </si>
  <si>
    <t>Trazar el escote de 10 a 11</t>
  </si>
  <si>
    <t>13 es El Centro de 3/7</t>
  </si>
  <si>
    <t>De 5 a 12 1/4 de 10-5 y trazar línea de 10 a 12</t>
  </si>
  <si>
    <t>En 13 se entalla lo mismo que 7 a 12</t>
  </si>
  <si>
    <t>De 10 a 13 la medida 9-11 de la espalda</t>
  </si>
  <si>
    <t>Bajar 1cm en la línea de hombro paralelo a 9-11</t>
  </si>
  <si>
    <t>Trazar la sisa de 13 a 9 rozando la línea escuadrada de 8</t>
  </si>
  <si>
    <t>De 7 a 14 entallar la misma cantidad que de 7 a 12 de la espalda</t>
  </si>
  <si>
    <t>Línea del hombro</t>
  </si>
  <si>
    <t>Trazar el costado 6-14</t>
  </si>
  <si>
    <t>Cateto 1 al cuadrado</t>
  </si>
  <si>
    <t>16 es El Centro de 14-15</t>
  </si>
  <si>
    <t>Cateto 2 al cuadrado</t>
  </si>
  <si>
    <t>En 16 entallamos igual que en 7-14</t>
  </si>
  <si>
    <t>Bajamos 1cm la línea del hombro</t>
  </si>
  <si>
    <t>TRAZADO DE LA PINZA DE PECHO</t>
  </si>
  <si>
    <t>A se sitúa sobre la línea 6-14 a 5cm de 6</t>
  </si>
  <si>
    <t>0-B medida 0-8 y se escuadra a B</t>
  </si>
  <si>
    <t>B-C medida de prominencia</t>
  </si>
  <si>
    <t>Trazar Desde 0 por C</t>
  </si>
  <si>
    <t>0-D medida 0-A</t>
  </si>
  <si>
    <t>Unir 9 con D y terminar la pinza hasta A como se aprecia en el diseño</t>
  </si>
  <si>
    <t>PUNTOS A DIBUJAR ESPALDA</t>
  </si>
  <si>
    <t>PUNTOS A DIBUJAR DELANTERO</t>
  </si>
  <si>
    <t>DIBUJO PATRON</t>
  </si>
  <si>
    <t>TOMA DE MEDIDAS</t>
  </si>
  <si>
    <t xml:space="preserve">En 15 entallar una cantidad igual a la prominencia </t>
  </si>
  <si>
    <t xml:space="preserve">De 10 a 11 la misma cantidad de 5 a 10 menos 1cm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</si>
</sst>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indexed="8"/>
      <name val="Helvetica"/>
    </font>
    <font>
      <sz val="12"/>
      <color indexed="8"/>
      <name val="Helvetica"/>
    </font>
    <font>
      <b/>
      <sz val="10"/>
      <color indexed="8"/>
      <name val="Helvetica"/>
    </font>
    <font>
      <u/>
      <sz val="10"/>
      <color theme="10"/>
      <name val="Helvetica"/>
    </font>
    <font>
      <u/>
      <sz val="10"/>
      <color theme="11"/>
      <name val="Helvetica"/>
    </font>
    <font>
      <sz val="10"/>
      <color rgb="FF000000"/>
      <name val="Helvetica"/>
    </font>
    <font>
      <sz val="8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3B2DE"/>
        <bgColor rgb="FF000000"/>
      </patternFill>
    </fill>
  </fills>
  <borders count="1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/>
      <bottom style="thin">
        <color rgb="FFA5A5A5"/>
      </bottom>
      <diagonal/>
    </border>
  </borders>
  <cellStyleXfs count="7">
    <xf numFmtId="0" fontId="0" fillId="0" borderId="0" applyNumberFormat="0" applyFill="0" applyBorder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</cellStyleXfs>
  <cellXfs count="54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49" fontId="2" fillId="2" borderId="1" xfId="0" applyNumberFormat="1" applyFont="1" applyFill="1" applyBorder="1" applyAlignment="1">
      <alignment vertical="top" wrapText="1"/>
    </xf>
    <xf numFmtId="49" fontId="2" fillId="3" borderId="1" xfId="0" applyNumberFormat="1" applyFont="1" applyFill="1" applyBorder="1" applyAlignment="1">
      <alignment vertical="top" wrapText="1"/>
    </xf>
    <xf numFmtId="49" fontId="2" fillId="4" borderId="2" xfId="0" applyNumberFormat="1" applyFont="1" applyFill="1" applyBorder="1" applyAlignment="1">
      <alignment vertical="top" wrapText="1"/>
    </xf>
    <xf numFmtId="0" fontId="0" fillId="5" borderId="3" xfId="0" applyNumberFormat="1" applyFont="1" applyFill="1" applyBorder="1" applyAlignment="1">
      <alignment vertical="top" wrapText="1"/>
    </xf>
    <xf numFmtId="2" fontId="0" fillId="3" borderId="4" xfId="0" applyNumberFormat="1" applyFont="1" applyFill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49" fontId="2" fillId="4" borderId="5" xfId="0" applyNumberFormat="1" applyFont="1" applyFill="1" applyBorder="1" applyAlignment="1">
      <alignment vertical="top" wrapText="1"/>
    </xf>
    <xf numFmtId="0" fontId="0" fillId="5" borderId="6" xfId="0" applyNumberFormat="1" applyFont="1" applyFill="1" applyBorder="1" applyAlignment="1">
      <alignment vertical="top" wrapText="1"/>
    </xf>
    <xf numFmtId="2" fontId="0" fillId="3" borderId="7" xfId="0" applyNumberFormat="1" applyFont="1" applyFill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2" fillId="4" borderId="5" xfId="0" applyFont="1" applyFill="1" applyBorder="1" applyAlignment="1">
      <alignment vertical="top" wrapText="1"/>
    </xf>
    <xf numFmtId="0" fontId="0" fillId="3" borderId="7" xfId="0" applyNumberFormat="1" applyFont="1" applyFill="1" applyBorder="1" applyAlignment="1">
      <alignment vertical="top" wrapText="1"/>
    </xf>
    <xf numFmtId="0" fontId="0" fillId="3" borderId="7" xfId="0" applyFont="1" applyFill="1" applyBorder="1" applyAlignment="1">
      <alignment vertical="top" wrapText="1"/>
    </xf>
    <xf numFmtId="0" fontId="0" fillId="0" borderId="6" xfId="0" applyNumberFormat="1" applyFont="1" applyBorder="1" applyAlignment="1">
      <alignment vertical="top" wrapText="1"/>
    </xf>
    <xf numFmtId="49" fontId="2" fillId="6" borderId="5" xfId="0" applyNumberFormat="1" applyFont="1" applyFill="1" applyBorder="1" applyAlignment="1">
      <alignment vertical="top" wrapText="1"/>
    </xf>
    <xf numFmtId="49" fontId="0" fillId="6" borderId="6" xfId="0" applyNumberFormat="1" applyFont="1" applyFill="1" applyBorder="1" applyAlignment="1">
      <alignment vertical="top" wrapText="1"/>
    </xf>
    <xf numFmtId="2" fontId="0" fillId="6" borderId="7" xfId="0" applyNumberFormat="1" applyFont="1" applyFill="1" applyBorder="1" applyAlignment="1">
      <alignment vertical="top" wrapText="1"/>
    </xf>
    <xf numFmtId="49" fontId="2" fillId="0" borderId="7" xfId="0" applyNumberFormat="1" applyFont="1" applyBorder="1" applyAlignment="1">
      <alignment vertical="top" wrapText="1"/>
    </xf>
    <xf numFmtId="49" fontId="2" fillId="6" borderId="7" xfId="0" applyNumberFormat="1" applyFont="1" applyFill="1" applyBorder="1" applyAlignment="1">
      <alignment vertical="top" wrapText="1"/>
    </xf>
    <xf numFmtId="0" fontId="0" fillId="6" borderId="6" xfId="0" applyFont="1" applyFill="1" applyBorder="1" applyAlignment="1">
      <alignment vertical="top" wrapText="1"/>
    </xf>
    <xf numFmtId="2" fontId="0" fillId="0" borderId="6" xfId="0" applyNumberFormat="1" applyFont="1" applyBorder="1" applyAlignment="1">
      <alignment vertical="top" wrapText="1"/>
    </xf>
    <xf numFmtId="0" fontId="5" fillId="7" borderId="8" xfId="0" applyFont="1" applyFill="1" applyBorder="1" applyAlignment="1">
      <alignment vertical="top" wrapText="1"/>
    </xf>
    <xf numFmtId="2" fontId="5" fillId="7" borderId="8" xfId="0" applyNumberFormat="1" applyFont="1" applyFill="1" applyBorder="1" applyAlignment="1">
      <alignment vertical="top" wrapText="1"/>
    </xf>
    <xf numFmtId="0" fontId="0" fillId="0" borderId="7" xfId="0" applyFont="1" applyFill="1" applyBorder="1" applyAlignment="1">
      <alignment vertical="top" wrapText="1"/>
    </xf>
    <xf numFmtId="0" fontId="0" fillId="0" borderId="7" xfId="0" applyNumberFormat="1" applyFont="1" applyFill="1" applyBorder="1" applyAlignment="1">
      <alignment vertical="top" wrapText="1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0" fillId="0" borderId="4" xfId="0" applyFont="1" applyFill="1" applyBorder="1" applyAlignment="1">
      <alignment vertical="top" wrapText="1"/>
    </xf>
    <xf numFmtId="2" fontId="0" fillId="0" borderId="7" xfId="0" applyNumberFormat="1" applyFont="1" applyFill="1" applyBorder="1" applyAlignment="1">
      <alignment vertical="top" wrapText="1"/>
    </xf>
    <xf numFmtId="0" fontId="0" fillId="0" borderId="0" xfId="0" applyNumberFormat="1" applyFont="1" applyFill="1" applyAlignment="1">
      <alignment vertical="top" wrapText="1"/>
    </xf>
    <xf numFmtId="49" fontId="0" fillId="0" borderId="7" xfId="0" applyNumberFormat="1" applyFont="1" applyFill="1" applyBorder="1" applyAlignment="1">
      <alignment vertical="top" wrapText="1"/>
    </xf>
    <xf numFmtId="0" fontId="0" fillId="0" borderId="9" xfId="0" applyFont="1" applyBorder="1" applyAlignment="1">
      <alignment vertical="top" wrapText="1"/>
    </xf>
    <xf numFmtId="0" fontId="0" fillId="0" borderId="0" xfId="0" applyNumberFormat="1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2" fontId="0" fillId="3" borderId="10" xfId="0" applyNumberFormat="1" applyFont="1" applyFill="1" applyBorder="1" applyAlignment="1">
      <alignment vertical="top" wrapText="1"/>
    </xf>
    <xf numFmtId="2" fontId="0" fillId="6" borderId="10" xfId="0" applyNumberFormat="1" applyFont="1" applyFill="1" applyBorder="1" applyAlignment="1">
      <alignment vertical="top" wrapText="1"/>
    </xf>
    <xf numFmtId="0" fontId="0" fillId="3" borderId="10" xfId="0" applyFont="1" applyFill="1" applyBorder="1" applyAlignment="1">
      <alignment vertical="top" wrapText="1"/>
    </xf>
    <xf numFmtId="2" fontId="5" fillId="7" borderId="11" xfId="0" applyNumberFormat="1" applyFont="1" applyFill="1" applyBorder="1" applyAlignment="1">
      <alignment vertical="top" wrapText="1"/>
    </xf>
    <xf numFmtId="0" fontId="5" fillId="7" borderId="12" xfId="0" applyFont="1" applyFill="1" applyBorder="1" applyAlignment="1">
      <alignment vertical="top" wrapText="1"/>
    </xf>
    <xf numFmtId="2" fontId="5" fillId="7" borderId="12" xfId="0" applyNumberFormat="1" applyFont="1" applyFill="1" applyBorder="1" applyAlignment="1">
      <alignment vertical="top" wrapText="1"/>
    </xf>
    <xf numFmtId="49" fontId="0" fillId="0" borderId="9" xfId="0" applyNumberFormat="1" applyFont="1" applyFill="1" applyBorder="1" applyAlignment="1">
      <alignment vertical="top" wrapText="1"/>
    </xf>
    <xf numFmtId="0" fontId="0" fillId="0" borderId="9" xfId="0" applyNumberFormat="1" applyFont="1" applyFill="1" applyBorder="1" applyAlignment="1">
      <alignment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6" borderId="0" xfId="0" applyFont="1" applyFill="1" applyBorder="1" applyAlignment="1">
      <alignment vertical="top" wrapText="1"/>
    </xf>
    <xf numFmtId="0" fontId="0" fillId="6" borderId="7" xfId="0" applyFont="1" applyFill="1" applyBorder="1" applyAlignment="1">
      <alignment vertical="top" wrapText="1"/>
    </xf>
    <xf numFmtId="0" fontId="0" fillId="6" borderId="0" xfId="0" applyNumberFormat="1" applyFont="1" applyFill="1" applyAlignment="1">
      <alignment vertical="top" wrapText="1"/>
    </xf>
    <xf numFmtId="49" fontId="2" fillId="4" borderId="5" xfId="0" applyNumberFormat="1" applyFont="1" applyFill="1" applyBorder="1" applyAlignment="1">
      <alignment vertical="top"/>
    </xf>
  </cellXfs>
  <cellStyles count="7">
    <cellStyle name="Hipervínculo" xfId="1" builtinId="8" hidden="1"/>
    <cellStyle name="Hipervínculo" xfId="3" builtinId="8" hidden="1"/>
    <cellStyle name="Hipervínculo" xfId="5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Normal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63B2DE"/>
      <rgbColor rgb="FFDBDBDB"/>
      <rgbColor rgb="FFDECBC5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<Relationship Id="rId3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</xdr:colOff>
      <xdr:row>23</xdr:row>
      <xdr:rowOff>232833</xdr:rowOff>
    </xdr:from>
    <xdr:to>
      <xdr:col>3</xdr:col>
      <xdr:colOff>3530600</xdr:colOff>
      <xdr:row>43</xdr:row>
      <xdr:rowOff>237066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6633633"/>
          <a:ext cx="3479800" cy="4639733"/>
        </a:xfrm>
        <a:prstGeom prst="rect">
          <a:avLst/>
        </a:prstGeom>
      </xdr:spPr>
    </xdr:pic>
    <xdr:clientData/>
  </xdr:twoCellAnchor>
  <xdr:twoCellAnchor editAs="oneCell">
    <xdr:from>
      <xdr:col>3</xdr:col>
      <xdr:colOff>12701</xdr:colOff>
      <xdr:row>45</xdr:row>
      <xdr:rowOff>0</xdr:rowOff>
    </xdr:from>
    <xdr:to>
      <xdr:col>3</xdr:col>
      <xdr:colOff>3765551</xdr:colOff>
      <xdr:row>66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1" y="11544300"/>
          <a:ext cx="3752850" cy="5003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12700</xdr:rowOff>
    </xdr:from>
    <xdr:to>
      <xdr:col>3</xdr:col>
      <xdr:colOff>3771900</xdr:colOff>
      <xdr:row>89</xdr:row>
      <xdr:rowOff>12700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16789400"/>
          <a:ext cx="3771900" cy="50292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W180"/>
  <sheetViews>
    <sheetView tabSelected="1" topLeftCell="A62" workbookViewId="0">
      <selection activeCell="A33" sqref="A33"/>
    </sheetView>
  </sheetViews>
  <sheetFormatPr baseColWidth="10" defaultColWidth="16.33203125" defaultRowHeight="18" customHeight="1" x14ac:dyDescent="0.15"/>
  <cols>
    <col min="1" max="1" width="56.1640625" style="1" bestFit="1" customWidth="1"/>
    <col min="2" max="3" width="10.83203125" style="1" bestFit="1" customWidth="1"/>
    <col min="4" max="4" width="49.83203125" style="1" customWidth="1"/>
    <col min="5" max="5" width="68.6640625" style="34" customWidth="1"/>
    <col min="6" max="6" width="8" style="34" customWidth="1"/>
    <col min="7" max="256" width="16.33203125" customWidth="1"/>
  </cols>
  <sheetData>
    <row r="1" spans="1:6" ht="28" customHeight="1" x14ac:dyDescent="0.15">
      <c r="A1" s="2" t="s">
        <v>0</v>
      </c>
      <c r="B1" s="2"/>
      <c r="C1" s="2"/>
      <c r="D1" s="2"/>
      <c r="E1" s="30"/>
      <c r="F1" s="30"/>
    </row>
    <row r="2" spans="1:6" ht="44.5" customHeight="1" x14ac:dyDescent="0.15">
      <c r="A2" s="3" t="s">
        <v>68</v>
      </c>
      <c r="B2" s="4" t="s">
        <v>1</v>
      </c>
      <c r="C2" s="5" t="s">
        <v>2</v>
      </c>
      <c r="D2" s="3" t="s">
        <v>67</v>
      </c>
      <c r="E2" s="31"/>
      <c r="F2" s="31"/>
    </row>
    <row r="3" spans="1:6" ht="20.5" customHeight="1" x14ac:dyDescent="0.15">
      <c r="A3" s="6" t="s">
        <v>3</v>
      </c>
      <c r="B3" s="7">
        <v>0</v>
      </c>
      <c r="C3" s="8">
        <f>B3</f>
        <v>0</v>
      </c>
      <c r="D3" s="9"/>
      <c r="E3" s="32"/>
      <c r="F3" s="32"/>
    </row>
    <row r="4" spans="1:6" ht="20.25" customHeight="1" x14ac:dyDescent="0.15">
      <c r="A4" s="53" t="s">
        <v>4</v>
      </c>
      <c r="B4" s="11">
        <v>0</v>
      </c>
      <c r="C4" s="12">
        <f>B4/2</f>
        <v>0</v>
      </c>
      <c r="D4" s="13"/>
      <c r="E4" s="28"/>
      <c r="F4" s="28"/>
    </row>
    <row r="5" spans="1:6" ht="20.25" customHeight="1" x14ac:dyDescent="0.15">
      <c r="A5" s="10" t="s">
        <v>5</v>
      </c>
      <c r="B5" s="11">
        <v>0</v>
      </c>
      <c r="C5" s="12">
        <f>B5/2</f>
        <v>0</v>
      </c>
      <c r="D5" s="13"/>
      <c r="E5" s="28"/>
      <c r="F5" s="28"/>
    </row>
    <row r="6" spans="1:6" ht="20.25" customHeight="1" x14ac:dyDescent="0.15">
      <c r="A6" s="10" t="s">
        <v>6</v>
      </c>
      <c r="B6" s="11">
        <v>0</v>
      </c>
      <c r="C6" s="12">
        <f>B6</f>
        <v>0</v>
      </c>
      <c r="D6" s="13"/>
      <c r="E6" s="28"/>
      <c r="F6" s="28"/>
    </row>
    <row r="7" spans="1:6" ht="20.25" customHeight="1" x14ac:dyDescent="0.15">
      <c r="A7" s="10" t="s">
        <v>7</v>
      </c>
      <c r="B7" s="11">
        <v>0</v>
      </c>
      <c r="C7" s="12">
        <f>B7/2</f>
        <v>0</v>
      </c>
      <c r="D7" s="13"/>
      <c r="E7" s="28"/>
      <c r="F7" s="28"/>
    </row>
    <row r="8" spans="1:6" ht="20.25" customHeight="1" x14ac:dyDescent="0.15">
      <c r="A8" s="10" t="s">
        <v>8</v>
      </c>
      <c r="B8" s="11">
        <v>0</v>
      </c>
      <c r="C8" s="12">
        <f t="shared" ref="C8:C14" si="0">B8</f>
        <v>0</v>
      </c>
      <c r="D8" s="13"/>
      <c r="E8" s="28"/>
      <c r="F8" s="28"/>
    </row>
    <row r="9" spans="1:6" ht="20.25" customHeight="1" x14ac:dyDescent="0.15">
      <c r="A9" s="10" t="s">
        <v>9</v>
      </c>
      <c r="B9" s="11">
        <v>0</v>
      </c>
      <c r="C9" s="12">
        <f t="shared" si="0"/>
        <v>0</v>
      </c>
      <c r="D9" s="13"/>
      <c r="E9" s="28"/>
      <c r="F9" s="28"/>
    </row>
    <row r="10" spans="1:6" ht="20.25" customHeight="1" x14ac:dyDescent="0.15">
      <c r="A10" s="10" t="s">
        <v>10</v>
      </c>
      <c r="B10" s="11">
        <v>0</v>
      </c>
      <c r="C10" s="12">
        <f t="shared" si="0"/>
        <v>0</v>
      </c>
      <c r="D10" s="13"/>
      <c r="E10" s="28"/>
      <c r="F10" s="28"/>
    </row>
    <row r="11" spans="1:6" ht="20.25" customHeight="1" x14ac:dyDescent="0.15">
      <c r="A11" s="10" t="s">
        <v>11</v>
      </c>
      <c r="B11" s="11">
        <v>0</v>
      </c>
      <c r="C11" s="12">
        <f t="shared" si="0"/>
        <v>0</v>
      </c>
      <c r="D11" s="13"/>
      <c r="E11" s="28"/>
      <c r="F11" s="28"/>
    </row>
    <row r="12" spans="1:6" ht="20.25" customHeight="1" x14ac:dyDescent="0.15">
      <c r="A12" s="10" t="s">
        <v>12</v>
      </c>
      <c r="B12" s="11">
        <v>0</v>
      </c>
      <c r="C12" s="12">
        <f t="shared" si="0"/>
        <v>0</v>
      </c>
      <c r="D12" s="13"/>
      <c r="E12" s="28"/>
      <c r="F12" s="28"/>
    </row>
    <row r="13" spans="1:6" ht="20.25" customHeight="1" x14ac:dyDescent="0.15">
      <c r="A13" s="10" t="s">
        <v>13</v>
      </c>
      <c r="B13" s="11">
        <v>0</v>
      </c>
      <c r="C13" s="12">
        <f t="shared" si="0"/>
        <v>0</v>
      </c>
      <c r="D13" s="13"/>
      <c r="E13" s="28"/>
      <c r="F13" s="28"/>
    </row>
    <row r="14" spans="1:6" ht="20.25" customHeight="1" x14ac:dyDescent="0.15">
      <c r="A14" s="10" t="s">
        <v>14</v>
      </c>
      <c r="B14" s="11">
        <v>0</v>
      </c>
      <c r="C14" s="12">
        <f t="shared" si="0"/>
        <v>0</v>
      </c>
      <c r="D14" s="13"/>
      <c r="E14" s="28"/>
      <c r="F14" s="28"/>
    </row>
    <row r="15" spans="1:6" ht="20.25" customHeight="1" x14ac:dyDescent="0.15">
      <c r="A15" s="10" t="s">
        <v>15</v>
      </c>
      <c r="B15" s="14"/>
      <c r="C15" s="12">
        <f>C10/7*8</f>
        <v>0</v>
      </c>
      <c r="D15" s="13"/>
      <c r="E15" s="28"/>
      <c r="F15" s="28"/>
    </row>
    <row r="16" spans="1:6" ht="20.25" customHeight="1" x14ac:dyDescent="0.15">
      <c r="A16" s="10" t="s">
        <v>16</v>
      </c>
      <c r="B16" s="14"/>
      <c r="C16" s="12">
        <f>C3/5</f>
        <v>0</v>
      </c>
      <c r="D16" s="13"/>
      <c r="E16" s="28"/>
      <c r="F16" s="28"/>
    </row>
    <row r="17" spans="1:6" ht="20.25" customHeight="1" x14ac:dyDescent="0.15">
      <c r="A17" s="10" t="s">
        <v>17</v>
      </c>
      <c r="B17" s="14"/>
      <c r="C17" s="12">
        <f>C5-C4</f>
        <v>0</v>
      </c>
      <c r="D17" s="13"/>
      <c r="E17" s="28"/>
      <c r="F17" s="28"/>
    </row>
    <row r="18" spans="1:6" ht="20.25" customHeight="1" x14ac:dyDescent="0.15">
      <c r="A18" s="10" t="s">
        <v>18</v>
      </c>
      <c r="B18" s="14"/>
      <c r="C18" s="12">
        <f>(3*C4/8)+1</f>
        <v>1</v>
      </c>
      <c r="D18" s="13"/>
      <c r="E18" s="28"/>
      <c r="F18" s="28"/>
    </row>
    <row r="19" spans="1:6" ht="20.25" customHeight="1" x14ac:dyDescent="0.15">
      <c r="A19" s="10" t="s">
        <v>19</v>
      </c>
      <c r="B19" s="14"/>
      <c r="C19" s="12">
        <f>(3*C4/8)+C17</f>
        <v>0</v>
      </c>
      <c r="D19" s="13"/>
      <c r="E19" s="28"/>
      <c r="F19" s="28"/>
    </row>
    <row r="20" spans="1:6" ht="20.25" customHeight="1" x14ac:dyDescent="0.15">
      <c r="A20" s="10" t="s">
        <v>20</v>
      </c>
      <c r="B20" s="14"/>
      <c r="C20" s="12">
        <f>2*C4/8</f>
        <v>0</v>
      </c>
      <c r="D20" s="13"/>
      <c r="E20" s="28"/>
      <c r="F20" s="28"/>
    </row>
    <row r="21" spans="1:6" ht="20.25" customHeight="1" x14ac:dyDescent="0.15">
      <c r="A21" s="10" t="s">
        <v>21</v>
      </c>
      <c r="B21" s="14"/>
      <c r="C21" s="12">
        <f>(C15/8*0.5)+(2*C4/8)</f>
        <v>0</v>
      </c>
      <c r="D21" s="13"/>
      <c r="E21" s="28"/>
      <c r="F21" s="28"/>
    </row>
    <row r="22" spans="1:6" ht="32.25" customHeight="1" x14ac:dyDescent="0.15">
      <c r="A22" s="10" t="s">
        <v>22</v>
      </c>
      <c r="B22" s="14"/>
      <c r="C22" s="12">
        <f>C21+C17</f>
        <v>0</v>
      </c>
      <c r="D22" s="13"/>
      <c r="E22" s="28"/>
      <c r="F22" s="28"/>
    </row>
    <row r="23" spans="1:6" ht="20.25" customHeight="1" x14ac:dyDescent="0.15">
      <c r="A23" s="15"/>
      <c r="B23" s="14"/>
      <c r="C23" s="12"/>
      <c r="D23" s="13"/>
      <c r="E23" s="28"/>
      <c r="F23" s="28"/>
    </row>
    <row r="24" spans="1:6" ht="20.25" customHeight="1" x14ac:dyDescent="0.15">
      <c r="A24" s="19" t="s">
        <v>65</v>
      </c>
      <c r="B24" s="20"/>
      <c r="C24" s="21"/>
      <c r="D24" s="51"/>
      <c r="E24" s="35"/>
      <c r="F24" s="28"/>
    </row>
    <row r="25" spans="1:6" ht="20.25" customHeight="1" x14ac:dyDescent="0.15">
      <c r="A25" s="10" t="s">
        <v>23</v>
      </c>
      <c r="B25" s="14"/>
      <c r="C25" s="12">
        <f>C21</f>
        <v>0</v>
      </c>
      <c r="D25" s="13"/>
      <c r="E25" s="35"/>
      <c r="F25" s="33"/>
    </row>
    <row r="26" spans="1:6" ht="20.25" customHeight="1" x14ac:dyDescent="0.15">
      <c r="A26" s="10" t="s">
        <v>25</v>
      </c>
      <c r="B26" s="14"/>
      <c r="C26" s="12">
        <f>C13</f>
        <v>0</v>
      </c>
      <c r="D26" s="13"/>
      <c r="E26" s="35"/>
      <c r="F26" s="33"/>
    </row>
    <row r="27" spans="1:6" ht="20.25" customHeight="1" x14ac:dyDescent="0.15">
      <c r="A27" s="10" t="s">
        <v>27</v>
      </c>
      <c r="B27" s="14"/>
      <c r="C27" s="12"/>
      <c r="D27" s="13"/>
      <c r="E27" s="35"/>
      <c r="F27" s="28"/>
    </row>
    <row r="28" spans="1:6" ht="20.25" customHeight="1" x14ac:dyDescent="0.15">
      <c r="A28" s="10" t="s">
        <v>29</v>
      </c>
      <c r="B28" s="14"/>
      <c r="C28" s="12">
        <f>C18</f>
        <v>1</v>
      </c>
      <c r="D28" s="13"/>
      <c r="E28" s="35"/>
      <c r="F28" s="29"/>
    </row>
    <row r="29" spans="1:6" ht="20.25" customHeight="1" x14ac:dyDescent="0.15">
      <c r="A29" s="10" t="s">
        <v>31</v>
      </c>
      <c r="B29" s="14"/>
      <c r="C29" s="12">
        <f>C4/8</f>
        <v>0</v>
      </c>
      <c r="D29" s="13"/>
      <c r="E29" s="35"/>
      <c r="F29" s="29"/>
    </row>
    <row r="30" spans="1:6" ht="20.25" customHeight="1" x14ac:dyDescent="0.15">
      <c r="A30" s="10" t="s">
        <v>33</v>
      </c>
      <c r="B30" s="14"/>
      <c r="C30" s="12">
        <f>C16</f>
        <v>0</v>
      </c>
      <c r="D30" s="13"/>
      <c r="E30" s="35"/>
      <c r="F30" s="29"/>
    </row>
    <row r="31" spans="1:6" ht="20.25" customHeight="1" x14ac:dyDescent="0.15">
      <c r="A31" s="10" t="s">
        <v>35</v>
      </c>
      <c r="B31" s="14"/>
      <c r="C31" s="12">
        <f>C30/3</f>
        <v>0</v>
      </c>
      <c r="D31" s="13"/>
      <c r="E31" s="35"/>
      <c r="F31" s="29"/>
    </row>
    <row r="32" spans="1:6" ht="20.25" customHeight="1" x14ac:dyDescent="0.15">
      <c r="A32" s="10" t="s">
        <v>37</v>
      </c>
      <c r="B32" s="14"/>
      <c r="C32" s="12">
        <f>C18/10</f>
        <v>0.1</v>
      </c>
      <c r="D32" s="13"/>
      <c r="E32" s="35"/>
      <c r="F32" s="29"/>
    </row>
    <row r="33" spans="1:23" ht="20.25" customHeight="1" x14ac:dyDescent="0.15">
      <c r="A33" s="10" t="s">
        <v>70</v>
      </c>
      <c r="B33" s="14"/>
      <c r="C33" s="12">
        <f>C32-1</f>
        <v>-0.9</v>
      </c>
      <c r="D33" s="36"/>
      <c r="E33" s="45"/>
      <c r="F33" s="46"/>
    </row>
    <row r="34" spans="1:23" ht="20.25" customHeight="1" x14ac:dyDescent="0.15">
      <c r="A34" s="10" t="s">
        <v>40</v>
      </c>
      <c r="B34" s="14"/>
      <c r="C34" s="39">
        <f>(B4-B7)/5</f>
        <v>0</v>
      </c>
      <c r="D34" s="38"/>
      <c r="E34" s="47"/>
      <c r="F34" s="4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5" spans="1:23" ht="20.25" customHeight="1" x14ac:dyDescent="0.15">
      <c r="A35" s="10" t="s">
        <v>42</v>
      </c>
      <c r="B35" s="14"/>
      <c r="C35" s="39"/>
      <c r="D35" s="38"/>
      <c r="E35" s="47"/>
      <c r="F35" s="49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</row>
    <row r="36" spans="1:23" ht="20.25" customHeight="1" x14ac:dyDescent="0.15">
      <c r="A36" s="10" t="s">
        <v>44</v>
      </c>
      <c r="B36" s="14"/>
      <c r="C36" s="39">
        <f>(C28+C29)/2</f>
        <v>0.5</v>
      </c>
      <c r="D36" s="38"/>
      <c r="E36" s="47"/>
      <c r="F36" s="4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</row>
    <row r="37" spans="1:23" ht="20.25" customHeight="1" x14ac:dyDescent="0.15">
      <c r="A37" s="10" t="s">
        <v>46</v>
      </c>
      <c r="B37" s="14"/>
      <c r="C37" s="39">
        <f>C34</f>
        <v>0</v>
      </c>
      <c r="D37" s="38"/>
      <c r="E37" s="47"/>
      <c r="F37" s="4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</row>
    <row r="38" spans="1:23" ht="20.25" customHeight="1" x14ac:dyDescent="0.15">
      <c r="A38" s="10" t="s">
        <v>48</v>
      </c>
      <c r="B38" s="14"/>
      <c r="C38" s="39"/>
      <c r="D38" s="38"/>
      <c r="E38" s="47"/>
      <c r="F38" s="49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</row>
    <row r="39" spans="1:23" ht="13" x14ac:dyDescent="0.15">
      <c r="A39" s="15"/>
      <c r="B39" s="14"/>
      <c r="C39" s="39"/>
      <c r="D39" s="38"/>
      <c r="E39" s="47"/>
      <c r="F39" s="4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</row>
    <row r="40" spans="1:23" ht="13" x14ac:dyDescent="0.15">
      <c r="A40" s="10" t="s">
        <v>51</v>
      </c>
      <c r="B40" s="18">
        <f>C33+SQRT(B42+B43)</f>
        <v>0.10498756211208893</v>
      </c>
      <c r="C40" s="39"/>
      <c r="D40" s="38"/>
      <c r="E40" s="47"/>
      <c r="F40" s="49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</row>
    <row r="41" spans="1:23" ht="13" x14ac:dyDescent="0.15">
      <c r="A41" s="15"/>
      <c r="B41" s="14"/>
      <c r="C41" s="39"/>
      <c r="D41" s="38"/>
      <c r="E41" s="47"/>
      <c r="F41" s="4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</row>
    <row r="42" spans="1:23" ht="13" x14ac:dyDescent="0.15">
      <c r="A42" s="10" t="s">
        <v>53</v>
      </c>
      <c r="B42" s="18">
        <f>POWER((C31+C32),2)</f>
        <v>1.0000000000000002E-2</v>
      </c>
      <c r="C42" s="39"/>
      <c r="D42" s="38"/>
      <c r="E42" s="47"/>
      <c r="F42" s="4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</row>
    <row r="43" spans="1:23" ht="13" x14ac:dyDescent="0.15">
      <c r="A43" s="10" t="s">
        <v>55</v>
      </c>
      <c r="B43" s="18">
        <f>POWER((C28-C30),2)</f>
        <v>1</v>
      </c>
      <c r="C43" s="39"/>
      <c r="D43" s="38"/>
      <c r="E43" s="47"/>
      <c r="F43" s="4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</row>
    <row r="44" spans="1:23" ht="20.25" customHeight="1" x14ac:dyDescent="0.15">
      <c r="A44" s="15"/>
      <c r="B44" s="14"/>
      <c r="C44" s="39"/>
      <c r="D44" s="38"/>
      <c r="E44" s="47"/>
      <c r="F44" s="49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</row>
    <row r="45" spans="1:23" ht="20.25" customHeight="1" x14ac:dyDescent="0.15">
      <c r="A45" s="23" t="s">
        <v>66</v>
      </c>
      <c r="B45" s="24"/>
      <c r="C45" s="40"/>
      <c r="D45" s="50"/>
      <c r="E45" s="49"/>
      <c r="F45" s="49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</row>
    <row r="46" spans="1:23" ht="20.25" customHeight="1" x14ac:dyDescent="0.15">
      <c r="A46" s="15" t="s">
        <v>24</v>
      </c>
      <c r="B46" s="14"/>
      <c r="C46" s="39">
        <f>C25+C17</f>
        <v>0</v>
      </c>
      <c r="D46" s="38"/>
      <c r="E46" s="47"/>
      <c r="F46" s="49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</row>
    <row r="47" spans="1:23" ht="20.25" customHeight="1" x14ac:dyDescent="0.15">
      <c r="A47" s="15" t="s">
        <v>26</v>
      </c>
      <c r="B47" s="25"/>
      <c r="C47" s="39">
        <f>C26+C17</f>
        <v>0</v>
      </c>
      <c r="D47" s="38"/>
      <c r="E47" s="47"/>
      <c r="F47" s="49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</row>
    <row r="48" spans="1:23" ht="20.25" customHeight="1" x14ac:dyDescent="0.15">
      <c r="A48" s="15" t="s">
        <v>28</v>
      </c>
      <c r="B48" s="14"/>
      <c r="C48" s="41"/>
      <c r="D48" s="38"/>
      <c r="E48" s="47"/>
      <c r="F48" s="4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</row>
    <row r="49" spans="1:23" ht="20.25" customHeight="1" x14ac:dyDescent="0.15">
      <c r="A49" s="15" t="s">
        <v>30</v>
      </c>
      <c r="B49" s="14"/>
      <c r="C49" s="39">
        <f>C19</f>
        <v>0</v>
      </c>
      <c r="D49" s="38"/>
      <c r="E49" s="47"/>
      <c r="F49" s="4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</row>
    <row r="50" spans="1:23" ht="20.25" customHeight="1" x14ac:dyDescent="0.15">
      <c r="A50" s="15" t="s">
        <v>32</v>
      </c>
      <c r="B50" s="14"/>
      <c r="C50" s="41">
        <f>C4/8</f>
        <v>0</v>
      </c>
      <c r="D50" s="38"/>
      <c r="E50" s="47"/>
      <c r="F50" s="49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</row>
    <row r="51" spans="1:23" ht="20.25" customHeight="1" x14ac:dyDescent="0.15">
      <c r="A51" s="15" t="s">
        <v>34</v>
      </c>
      <c r="B51" s="14"/>
      <c r="C51" s="41">
        <f>C6/2</f>
        <v>0</v>
      </c>
      <c r="D51" s="38"/>
      <c r="E51" s="47"/>
      <c r="F51" s="49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</row>
    <row r="52" spans="1:23" ht="20.25" customHeight="1" x14ac:dyDescent="0.15">
      <c r="A52" s="15" t="s">
        <v>36</v>
      </c>
      <c r="B52" s="14"/>
      <c r="C52" s="42">
        <f>C17</f>
        <v>0</v>
      </c>
      <c r="D52" s="38"/>
      <c r="E52" s="47"/>
      <c r="F52" s="49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</row>
    <row r="53" spans="1:23" ht="20.25" customHeight="1" x14ac:dyDescent="0.15">
      <c r="A53" s="15" t="s">
        <v>38</v>
      </c>
      <c r="B53" s="14"/>
      <c r="C53" s="43">
        <f>-F30+F28+F29</f>
        <v>0</v>
      </c>
      <c r="D53" s="38"/>
      <c r="E53" s="49"/>
      <c r="F53" s="49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</row>
    <row r="54" spans="1:23" ht="18" customHeight="1" x14ac:dyDescent="0.15">
      <c r="A54" s="15" t="s">
        <v>39</v>
      </c>
      <c r="B54" s="14"/>
      <c r="C54" s="44">
        <f>C16</f>
        <v>0</v>
      </c>
      <c r="D54" s="37"/>
      <c r="E54" s="48"/>
      <c r="F54" s="4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</row>
    <row r="55" spans="1:23" ht="18" customHeight="1" x14ac:dyDescent="0.15">
      <c r="A55" s="15" t="s">
        <v>41</v>
      </c>
      <c r="B55" s="14"/>
      <c r="C55" s="43">
        <f>F33+2</f>
        <v>2</v>
      </c>
      <c r="D55" s="37"/>
      <c r="E55" s="48"/>
      <c r="F55" s="4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</row>
    <row r="56" spans="1:23" ht="18" customHeight="1" x14ac:dyDescent="0.15">
      <c r="A56" s="15" t="s">
        <v>43</v>
      </c>
      <c r="B56" s="14"/>
      <c r="C56" s="43"/>
      <c r="D56" s="37"/>
      <c r="E56" s="48"/>
      <c r="F56" s="4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</row>
    <row r="57" spans="1:23" ht="18" customHeight="1" x14ac:dyDescent="0.15">
      <c r="A57" s="15" t="s">
        <v>45</v>
      </c>
      <c r="B57" s="14"/>
      <c r="C57" s="16">
        <f>(C49-C54)/4</f>
        <v>0</v>
      </c>
    </row>
    <row r="58" spans="1:23" ht="18" customHeight="1" x14ac:dyDescent="0.15">
      <c r="A58" s="15" t="s">
        <v>47</v>
      </c>
      <c r="B58" s="14"/>
      <c r="C58" s="16">
        <f>B40</f>
        <v>0.10498756211208893</v>
      </c>
    </row>
    <row r="59" spans="1:23" ht="18" customHeight="1" x14ac:dyDescent="0.15">
      <c r="A59" s="15" t="s">
        <v>49</v>
      </c>
      <c r="B59" s="14"/>
      <c r="C59" s="26"/>
    </row>
    <row r="60" spans="1:23" ht="18" customHeight="1" x14ac:dyDescent="0.15">
      <c r="A60" s="15" t="s">
        <v>50</v>
      </c>
      <c r="B60" s="14"/>
      <c r="C60" s="27">
        <f>C34</f>
        <v>0</v>
      </c>
    </row>
    <row r="61" spans="1:23" ht="18" customHeight="1" x14ac:dyDescent="0.15">
      <c r="A61" s="15" t="s">
        <v>52</v>
      </c>
      <c r="B61" s="14"/>
      <c r="C61" s="26"/>
    </row>
    <row r="62" spans="1:23" ht="18" customHeight="1" x14ac:dyDescent="0.15">
      <c r="A62" s="15" t="s">
        <v>69</v>
      </c>
      <c r="B62" s="14"/>
      <c r="C62" s="27">
        <f>C17</f>
        <v>0</v>
      </c>
    </row>
    <row r="63" spans="1:23" ht="18" customHeight="1" x14ac:dyDescent="0.15">
      <c r="A63" s="15" t="s">
        <v>54</v>
      </c>
      <c r="B63" s="14"/>
      <c r="C63" s="16">
        <f>((C49+C50-C51)-C64)/2</f>
        <v>0</v>
      </c>
    </row>
    <row r="64" spans="1:23" ht="18" customHeight="1" x14ac:dyDescent="0.15">
      <c r="A64" s="15" t="s">
        <v>56</v>
      </c>
      <c r="B64" s="14"/>
      <c r="C64" s="16">
        <f>C60</f>
        <v>0</v>
      </c>
    </row>
    <row r="65" spans="1:4" ht="18" customHeight="1" x14ac:dyDescent="0.15">
      <c r="A65" s="15" t="s">
        <v>57</v>
      </c>
      <c r="B65" s="14"/>
      <c r="C65" s="17"/>
    </row>
    <row r="66" spans="1:4" ht="18" customHeight="1" x14ac:dyDescent="0.15">
      <c r="A66" s="15"/>
      <c r="B66" s="14"/>
      <c r="C66" s="17"/>
    </row>
    <row r="67" spans="1:4" ht="18" customHeight="1" x14ac:dyDescent="0.15">
      <c r="A67" s="23" t="s">
        <v>58</v>
      </c>
      <c r="B67" s="23"/>
      <c r="C67" s="23"/>
      <c r="D67" s="52"/>
    </row>
    <row r="68" spans="1:4" ht="18" customHeight="1" x14ac:dyDescent="0.15">
      <c r="A68" s="22" t="s">
        <v>59</v>
      </c>
      <c r="B68" s="28"/>
      <c r="C68" s="17"/>
    </row>
    <row r="69" spans="1:4" ht="18" customHeight="1" x14ac:dyDescent="0.15">
      <c r="A69" s="22" t="s">
        <v>60</v>
      </c>
      <c r="B69" s="29"/>
      <c r="C69" s="17">
        <f>SQRT(((C49-C51)*(C49-C51)+(C17*C62)))</f>
        <v>0</v>
      </c>
    </row>
    <row r="70" spans="1:4" ht="18" customHeight="1" x14ac:dyDescent="0.15">
      <c r="A70" s="22" t="s">
        <v>61</v>
      </c>
      <c r="B70" s="29"/>
      <c r="C70" s="17">
        <f>C17</f>
        <v>0</v>
      </c>
    </row>
    <row r="71" spans="1:4" ht="18" customHeight="1" x14ac:dyDescent="0.15">
      <c r="A71" s="22" t="s">
        <v>62</v>
      </c>
      <c r="B71" s="28"/>
      <c r="C71" s="17"/>
    </row>
    <row r="72" spans="1:4" ht="18" customHeight="1" x14ac:dyDescent="0.15">
      <c r="A72" s="22" t="s">
        <v>63</v>
      </c>
      <c r="B72" s="28"/>
      <c r="C72" s="17"/>
    </row>
    <row r="73" spans="1:4" ht="18" customHeight="1" x14ac:dyDescent="0.15">
      <c r="A73" s="22" t="s">
        <v>64</v>
      </c>
      <c r="B73" s="28"/>
      <c r="C73" s="17"/>
    </row>
    <row r="74" spans="1:4" ht="18" customHeight="1" x14ac:dyDescent="0.15">
      <c r="A74" s="36"/>
      <c r="B74" s="36"/>
    </row>
    <row r="75" spans="1:4" ht="18" customHeight="1" x14ac:dyDescent="0.15">
      <c r="A75" s="37"/>
      <c r="B75" s="38"/>
      <c r="C75" s="37"/>
      <c r="D75" s="37"/>
    </row>
    <row r="76" spans="1:4" ht="18" customHeight="1" x14ac:dyDescent="0.15">
      <c r="A76" s="37"/>
      <c r="B76" s="38"/>
      <c r="C76" s="37"/>
      <c r="D76" s="37"/>
    </row>
    <row r="77" spans="1:4" ht="18" customHeight="1" x14ac:dyDescent="0.15">
      <c r="A77" s="37"/>
      <c r="B77" s="38"/>
      <c r="C77" s="37"/>
      <c r="D77" s="37"/>
    </row>
    <row r="78" spans="1:4" ht="18" customHeight="1" x14ac:dyDescent="0.15">
      <c r="A78" s="37"/>
      <c r="B78" s="38"/>
      <c r="C78" s="37"/>
      <c r="D78" s="37"/>
    </row>
    <row r="79" spans="1:4" ht="18" customHeight="1" x14ac:dyDescent="0.15">
      <c r="A79" s="37"/>
      <c r="B79" s="38"/>
      <c r="C79" s="37"/>
      <c r="D79" s="37"/>
    </row>
    <row r="80" spans="1:4" ht="18" customHeight="1" x14ac:dyDescent="0.15">
      <c r="A80" s="37"/>
      <c r="B80" s="38"/>
      <c r="C80" s="37"/>
      <c r="D80" s="37"/>
    </row>
    <row r="81" spans="1:4" ht="18" customHeight="1" x14ac:dyDescent="0.15">
      <c r="A81" s="37"/>
      <c r="B81" s="38"/>
      <c r="C81" s="37"/>
      <c r="D81" s="37"/>
    </row>
    <row r="82" spans="1:4" ht="18" customHeight="1" x14ac:dyDescent="0.15">
      <c r="A82" s="37"/>
      <c r="B82" s="38"/>
      <c r="C82" s="37"/>
      <c r="D82" s="37"/>
    </row>
    <row r="83" spans="1:4" ht="18" customHeight="1" x14ac:dyDescent="0.15">
      <c r="A83" s="37"/>
      <c r="B83" s="38"/>
      <c r="C83" s="37"/>
      <c r="D83" s="37"/>
    </row>
    <row r="84" spans="1:4" ht="18" customHeight="1" x14ac:dyDescent="0.15">
      <c r="A84" s="37"/>
      <c r="B84" s="38"/>
      <c r="C84" s="37"/>
      <c r="D84" s="37"/>
    </row>
    <row r="85" spans="1:4" ht="18" customHeight="1" x14ac:dyDescent="0.15">
      <c r="A85" s="37"/>
      <c r="B85" s="38"/>
      <c r="C85" s="37"/>
      <c r="D85" s="37"/>
    </row>
    <row r="86" spans="1:4" ht="18" customHeight="1" x14ac:dyDescent="0.15">
      <c r="A86" s="37"/>
      <c r="B86" s="38"/>
      <c r="C86" s="37"/>
      <c r="D86" s="37"/>
    </row>
    <row r="87" spans="1:4" ht="18" customHeight="1" x14ac:dyDescent="0.15">
      <c r="A87" s="37"/>
      <c r="B87" s="38"/>
      <c r="C87" s="37"/>
      <c r="D87" s="37"/>
    </row>
    <row r="88" spans="1:4" ht="18" customHeight="1" x14ac:dyDescent="0.15">
      <c r="A88" s="37"/>
      <c r="B88" s="38"/>
      <c r="C88" s="37"/>
      <c r="D88" s="37"/>
    </row>
    <row r="89" spans="1:4" ht="18" customHeight="1" x14ac:dyDescent="0.15">
      <c r="A89" s="37"/>
      <c r="B89" s="38"/>
      <c r="C89" s="37"/>
      <c r="D89" s="37"/>
    </row>
    <row r="90" spans="1:4" ht="18" customHeight="1" x14ac:dyDescent="0.15">
      <c r="A90" s="37"/>
      <c r="B90" s="38"/>
      <c r="C90" s="37"/>
      <c r="D90" s="37"/>
    </row>
    <row r="91" spans="1:4" ht="18" customHeight="1" x14ac:dyDescent="0.15">
      <c r="A91" s="37"/>
      <c r="B91" s="38"/>
      <c r="C91" s="37"/>
      <c r="D91" s="37"/>
    </row>
    <row r="92" spans="1:4" ht="18" customHeight="1" x14ac:dyDescent="0.15">
      <c r="A92" s="37"/>
      <c r="B92" s="38"/>
      <c r="C92" s="37"/>
      <c r="D92" s="37"/>
    </row>
    <row r="93" spans="1:4" ht="18" customHeight="1" x14ac:dyDescent="0.15">
      <c r="A93" s="37"/>
      <c r="B93" s="38"/>
      <c r="C93" s="37"/>
      <c r="D93" s="37"/>
    </row>
    <row r="94" spans="1:4" ht="18" customHeight="1" x14ac:dyDescent="0.15">
      <c r="A94" s="37"/>
      <c r="B94" s="38"/>
      <c r="C94" s="37"/>
      <c r="D94" s="37"/>
    </row>
    <row r="95" spans="1:4" ht="18" customHeight="1" x14ac:dyDescent="0.15">
      <c r="A95" s="37"/>
      <c r="B95" s="38"/>
      <c r="C95" s="37"/>
      <c r="D95" s="37"/>
    </row>
    <row r="96" spans="1:4" ht="18" customHeight="1" x14ac:dyDescent="0.15">
      <c r="A96" s="37"/>
      <c r="B96" s="38"/>
      <c r="C96" s="37"/>
      <c r="D96" s="37"/>
    </row>
    <row r="97" spans="1:4" ht="18" customHeight="1" x14ac:dyDescent="0.15">
      <c r="A97" s="37"/>
      <c r="B97" s="38"/>
      <c r="C97" s="37"/>
      <c r="D97" s="37"/>
    </row>
    <row r="98" spans="1:4" ht="18" customHeight="1" x14ac:dyDescent="0.15">
      <c r="A98" s="37"/>
      <c r="B98" s="38"/>
      <c r="C98" s="37"/>
      <c r="D98" s="37"/>
    </row>
    <row r="99" spans="1:4" ht="18" customHeight="1" x14ac:dyDescent="0.15">
      <c r="A99" s="37"/>
      <c r="B99" s="38"/>
      <c r="C99" s="37"/>
      <c r="D99" s="37"/>
    </row>
    <row r="100" spans="1:4" ht="18" customHeight="1" x14ac:dyDescent="0.15">
      <c r="A100" s="37"/>
      <c r="B100" s="38"/>
      <c r="C100" s="37"/>
      <c r="D100" s="37"/>
    </row>
    <row r="101" spans="1:4" ht="18" customHeight="1" x14ac:dyDescent="0.15">
      <c r="A101" s="37"/>
      <c r="B101" s="38"/>
      <c r="C101" s="37"/>
      <c r="D101" s="37"/>
    </row>
    <row r="102" spans="1:4" ht="18" customHeight="1" x14ac:dyDescent="0.15">
      <c r="A102" s="37"/>
      <c r="B102" s="38"/>
      <c r="C102" s="37"/>
      <c r="D102" s="37"/>
    </row>
    <row r="103" spans="1:4" ht="18" customHeight="1" x14ac:dyDescent="0.15">
      <c r="A103" s="37"/>
      <c r="B103" s="38"/>
      <c r="C103" s="37"/>
      <c r="D103" s="37"/>
    </row>
    <row r="104" spans="1:4" ht="18" customHeight="1" x14ac:dyDescent="0.15">
      <c r="A104" s="37"/>
      <c r="B104" s="38"/>
      <c r="C104" s="37"/>
      <c r="D104" s="37"/>
    </row>
    <row r="105" spans="1:4" ht="18" customHeight="1" x14ac:dyDescent="0.15">
      <c r="A105" s="37"/>
      <c r="B105" s="38"/>
      <c r="C105" s="37"/>
      <c r="D105" s="37"/>
    </row>
    <row r="106" spans="1:4" ht="18" customHeight="1" x14ac:dyDescent="0.15">
      <c r="A106" s="37"/>
      <c r="B106" s="38"/>
      <c r="C106" s="37"/>
      <c r="D106" s="37"/>
    </row>
    <row r="107" spans="1:4" ht="18" customHeight="1" x14ac:dyDescent="0.15">
      <c r="A107" s="37"/>
      <c r="B107" s="38"/>
      <c r="C107" s="37"/>
      <c r="D107" s="37"/>
    </row>
    <row r="108" spans="1:4" ht="18" customHeight="1" x14ac:dyDescent="0.15">
      <c r="A108" s="37"/>
      <c r="B108" s="38"/>
      <c r="C108" s="37"/>
      <c r="D108" s="37"/>
    </row>
    <row r="109" spans="1:4" ht="18" customHeight="1" x14ac:dyDescent="0.15">
      <c r="A109" s="37"/>
      <c r="B109" s="38"/>
      <c r="C109" s="37"/>
      <c r="D109" s="37"/>
    </row>
    <row r="110" spans="1:4" ht="18" customHeight="1" x14ac:dyDescent="0.15">
      <c r="A110" s="37"/>
      <c r="B110" s="38"/>
      <c r="C110" s="37"/>
      <c r="D110" s="37"/>
    </row>
    <row r="111" spans="1:4" ht="18" customHeight="1" x14ac:dyDescent="0.15">
      <c r="A111" s="37"/>
      <c r="B111" s="38"/>
      <c r="C111" s="37"/>
      <c r="D111" s="37"/>
    </row>
    <row r="112" spans="1:4" ht="18" customHeight="1" x14ac:dyDescent="0.15">
      <c r="A112" s="37"/>
      <c r="B112" s="38"/>
      <c r="C112" s="37"/>
      <c r="D112" s="37"/>
    </row>
    <row r="113" spans="1:4" ht="18" customHeight="1" x14ac:dyDescent="0.15">
      <c r="A113" s="37"/>
      <c r="B113" s="38"/>
      <c r="C113" s="37"/>
      <c r="D113" s="37"/>
    </row>
    <row r="114" spans="1:4" ht="18" customHeight="1" x14ac:dyDescent="0.15">
      <c r="A114" s="37"/>
      <c r="B114" s="38"/>
      <c r="C114" s="37"/>
      <c r="D114" s="37"/>
    </row>
    <row r="115" spans="1:4" ht="18" customHeight="1" x14ac:dyDescent="0.15">
      <c r="A115" s="37"/>
      <c r="B115" s="38"/>
      <c r="C115" s="37"/>
      <c r="D115" s="37"/>
    </row>
    <row r="116" spans="1:4" ht="18" customHeight="1" x14ac:dyDescent="0.15">
      <c r="A116" s="37"/>
      <c r="B116" s="38"/>
      <c r="C116" s="37"/>
      <c r="D116" s="37"/>
    </row>
    <row r="117" spans="1:4" ht="18" customHeight="1" x14ac:dyDescent="0.15">
      <c r="A117" s="37"/>
      <c r="B117" s="38"/>
      <c r="C117" s="37"/>
      <c r="D117" s="37"/>
    </row>
    <row r="118" spans="1:4" ht="18" customHeight="1" x14ac:dyDescent="0.15">
      <c r="A118" s="37"/>
      <c r="B118" s="38"/>
      <c r="C118" s="37"/>
      <c r="D118" s="37"/>
    </row>
    <row r="119" spans="1:4" ht="18" customHeight="1" x14ac:dyDescent="0.15">
      <c r="A119" s="37"/>
      <c r="B119" s="38"/>
      <c r="C119" s="37"/>
      <c r="D119" s="37"/>
    </row>
    <row r="120" spans="1:4" ht="18" customHeight="1" x14ac:dyDescent="0.15">
      <c r="A120" s="37"/>
      <c r="B120" s="37"/>
      <c r="C120" s="37"/>
      <c r="D120" s="37"/>
    </row>
    <row r="121" spans="1:4" ht="18" customHeight="1" x14ac:dyDescent="0.15">
      <c r="A121" s="37"/>
      <c r="B121" s="37"/>
      <c r="C121" s="37"/>
      <c r="D121" s="37"/>
    </row>
    <row r="122" spans="1:4" ht="18" customHeight="1" x14ac:dyDescent="0.15">
      <c r="A122" s="37"/>
      <c r="B122" s="37"/>
      <c r="C122" s="37"/>
      <c r="D122" s="37"/>
    </row>
    <row r="123" spans="1:4" ht="18" customHeight="1" x14ac:dyDescent="0.15">
      <c r="A123" s="37"/>
      <c r="B123" s="37"/>
      <c r="C123" s="37"/>
      <c r="D123" s="37"/>
    </row>
    <row r="124" spans="1:4" ht="18" customHeight="1" x14ac:dyDescent="0.15">
      <c r="A124" s="37"/>
      <c r="B124" s="37"/>
      <c r="C124" s="37"/>
      <c r="D124" s="37"/>
    </row>
    <row r="125" spans="1:4" ht="18" customHeight="1" x14ac:dyDescent="0.15">
      <c r="A125" s="37"/>
      <c r="B125" s="37"/>
      <c r="C125" s="37"/>
      <c r="D125" s="37"/>
    </row>
    <row r="126" spans="1:4" ht="18" customHeight="1" x14ac:dyDescent="0.15">
      <c r="A126" s="37"/>
      <c r="B126" s="37"/>
      <c r="C126" s="37"/>
      <c r="D126" s="37"/>
    </row>
    <row r="127" spans="1:4" ht="18" customHeight="1" x14ac:dyDescent="0.15">
      <c r="A127" s="37"/>
      <c r="B127" s="37"/>
      <c r="C127" s="37"/>
      <c r="D127" s="37"/>
    </row>
    <row r="128" spans="1:4" ht="18" customHeight="1" x14ac:dyDescent="0.15">
      <c r="A128" s="37"/>
      <c r="B128" s="37"/>
      <c r="C128" s="37"/>
      <c r="D128" s="37"/>
    </row>
    <row r="129" spans="1:4" ht="18" customHeight="1" x14ac:dyDescent="0.15">
      <c r="A129" s="37"/>
      <c r="B129" s="37"/>
      <c r="C129" s="37"/>
      <c r="D129" s="37"/>
    </row>
    <row r="130" spans="1:4" ht="18" customHeight="1" x14ac:dyDescent="0.15">
      <c r="A130" s="37"/>
      <c r="B130" s="37"/>
      <c r="C130" s="37"/>
      <c r="D130" s="37"/>
    </row>
    <row r="131" spans="1:4" ht="18" customHeight="1" x14ac:dyDescent="0.15">
      <c r="A131" s="37"/>
      <c r="B131" s="37"/>
      <c r="C131" s="37"/>
      <c r="D131" s="37"/>
    </row>
    <row r="132" spans="1:4" ht="18" customHeight="1" x14ac:dyDescent="0.15">
      <c r="A132" s="37"/>
      <c r="B132" s="37"/>
      <c r="C132" s="37"/>
      <c r="D132" s="37"/>
    </row>
    <row r="133" spans="1:4" ht="18" customHeight="1" x14ac:dyDescent="0.15">
      <c r="A133" s="37"/>
      <c r="B133" s="37"/>
      <c r="C133" s="37"/>
      <c r="D133" s="37"/>
    </row>
    <row r="134" spans="1:4" ht="18" customHeight="1" x14ac:dyDescent="0.15">
      <c r="A134" s="37"/>
      <c r="B134" s="37"/>
      <c r="C134" s="37"/>
      <c r="D134" s="37"/>
    </row>
    <row r="135" spans="1:4" ht="18" customHeight="1" x14ac:dyDescent="0.15">
      <c r="A135" s="37"/>
      <c r="B135" s="37"/>
      <c r="C135" s="37"/>
      <c r="D135" s="37"/>
    </row>
    <row r="136" spans="1:4" ht="18" customHeight="1" x14ac:dyDescent="0.15">
      <c r="A136" s="37"/>
      <c r="B136" s="37"/>
      <c r="C136" s="37"/>
      <c r="D136" s="37"/>
    </row>
    <row r="137" spans="1:4" ht="18" customHeight="1" x14ac:dyDescent="0.15">
      <c r="A137" s="37"/>
      <c r="B137" s="37"/>
      <c r="C137" s="37"/>
      <c r="D137" s="37"/>
    </row>
    <row r="138" spans="1:4" ht="18" customHeight="1" x14ac:dyDescent="0.15">
      <c r="A138" s="37"/>
      <c r="B138" s="37"/>
      <c r="C138" s="37"/>
      <c r="D138" s="37"/>
    </row>
    <row r="139" spans="1:4" ht="18" customHeight="1" x14ac:dyDescent="0.15">
      <c r="A139" s="37"/>
      <c r="B139" s="37"/>
      <c r="C139" s="37"/>
      <c r="D139" s="37"/>
    </row>
    <row r="140" spans="1:4" ht="18" customHeight="1" x14ac:dyDescent="0.15">
      <c r="A140" s="37"/>
      <c r="B140" s="37"/>
      <c r="C140" s="37"/>
      <c r="D140" s="37"/>
    </row>
    <row r="141" spans="1:4" ht="18" customHeight="1" x14ac:dyDescent="0.15">
      <c r="A141" s="37"/>
      <c r="B141" s="37"/>
      <c r="C141" s="37"/>
      <c r="D141" s="37"/>
    </row>
    <row r="142" spans="1:4" ht="18" customHeight="1" x14ac:dyDescent="0.15">
      <c r="A142" s="37"/>
      <c r="B142" s="37"/>
      <c r="C142" s="37"/>
      <c r="D142" s="37"/>
    </row>
    <row r="143" spans="1:4" ht="18" customHeight="1" x14ac:dyDescent="0.15">
      <c r="A143" s="37"/>
      <c r="B143" s="37"/>
      <c r="C143" s="37"/>
      <c r="D143" s="37"/>
    </row>
    <row r="144" spans="1:4" ht="18" customHeight="1" x14ac:dyDescent="0.15">
      <c r="A144" s="37"/>
      <c r="B144" s="37"/>
      <c r="C144" s="37"/>
      <c r="D144" s="37"/>
    </row>
    <row r="145" spans="1:4" ht="18" customHeight="1" x14ac:dyDescent="0.15">
      <c r="A145" s="37"/>
      <c r="B145" s="37"/>
      <c r="C145" s="37"/>
      <c r="D145" s="37"/>
    </row>
    <row r="146" spans="1:4" ht="18" customHeight="1" x14ac:dyDescent="0.15">
      <c r="A146" s="37"/>
      <c r="B146" s="37"/>
      <c r="C146" s="37"/>
      <c r="D146" s="37"/>
    </row>
    <row r="147" spans="1:4" ht="18" customHeight="1" x14ac:dyDescent="0.15">
      <c r="A147" s="37"/>
      <c r="B147" s="37"/>
      <c r="C147" s="37"/>
      <c r="D147" s="37"/>
    </row>
    <row r="148" spans="1:4" ht="18" customHeight="1" x14ac:dyDescent="0.15">
      <c r="A148" s="37"/>
      <c r="B148" s="37"/>
      <c r="C148" s="37"/>
      <c r="D148" s="37"/>
    </row>
    <row r="149" spans="1:4" ht="18" customHeight="1" x14ac:dyDescent="0.15">
      <c r="A149" s="37"/>
      <c r="B149" s="37"/>
      <c r="C149" s="37"/>
      <c r="D149" s="37"/>
    </row>
    <row r="150" spans="1:4" ht="18" customHeight="1" x14ac:dyDescent="0.15">
      <c r="A150" s="37"/>
      <c r="B150" s="37"/>
      <c r="C150" s="37"/>
      <c r="D150" s="37"/>
    </row>
    <row r="151" spans="1:4" ht="18" customHeight="1" x14ac:dyDescent="0.15">
      <c r="A151" s="37"/>
      <c r="B151" s="37"/>
      <c r="C151" s="37"/>
      <c r="D151" s="37"/>
    </row>
    <row r="152" spans="1:4" ht="18" customHeight="1" x14ac:dyDescent="0.15">
      <c r="A152" s="37"/>
      <c r="B152" s="37"/>
      <c r="C152" s="37"/>
      <c r="D152" s="37"/>
    </row>
    <row r="153" spans="1:4" ht="18" customHeight="1" x14ac:dyDescent="0.15">
      <c r="A153" s="37"/>
      <c r="B153" s="37"/>
      <c r="C153" s="37"/>
      <c r="D153" s="37"/>
    </row>
    <row r="154" spans="1:4" ht="18" customHeight="1" x14ac:dyDescent="0.15">
      <c r="A154" s="37"/>
      <c r="B154" s="37"/>
      <c r="C154" s="37"/>
      <c r="D154" s="37"/>
    </row>
    <row r="155" spans="1:4" ht="18" customHeight="1" x14ac:dyDescent="0.15">
      <c r="A155" s="37"/>
      <c r="B155" s="37"/>
      <c r="C155" s="37"/>
      <c r="D155" s="37"/>
    </row>
    <row r="156" spans="1:4" ht="18" customHeight="1" x14ac:dyDescent="0.15">
      <c r="A156" s="37"/>
      <c r="B156" s="37"/>
      <c r="C156" s="37"/>
      <c r="D156" s="37"/>
    </row>
    <row r="157" spans="1:4" ht="18" customHeight="1" x14ac:dyDescent="0.15">
      <c r="A157" s="37"/>
      <c r="B157" s="37"/>
      <c r="C157" s="37"/>
      <c r="D157" s="37"/>
    </row>
    <row r="158" spans="1:4" ht="18" customHeight="1" x14ac:dyDescent="0.15">
      <c r="A158" s="37"/>
      <c r="B158" s="37"/>
      <c r="C158" s="37"/>
      <c r="D158" s="37"/>
    </row>
    <row r="159" spans="1:4" ht="18" customHeight="1" x14ac:dyDescent="0.15">
      <c r="A159" s="37"/>
      <c r="B159" s="37"/>
      <c r="C159" s="37"/>
      <c r="D159" s="37"/>
    </row>
    <row r="160" spans="1:4" ht="18" customHeight="1" x14ac:dyDescent="0.15">
      <c r="A160" s="37"/>
      <c r="B160" s="37"/>
      <c r="C160" s="37"/>
      <c r="D160" s="37"/>
    </row>
    <row r="161" spans="1:4" ht="18" customHeight="1" x14ac:dyDescent="0.15">
      <c r="A161" s="37"/>
      <c r="B161" s="37"/>
      <c r="C161" s="37"/>
      <c r="D161" s="37"/>
    </row>
    <row r="162" spans="1:4" ht="18" customHeight="1" x14ac:dyDescent="0.15">
      <c r="A162" s="37"/>
      <c r="B162" s="37"/>
      <c r="C162" s="37"/>
      <c r="D162" s="37"/>
    </row>
    <row r="163" spans="1:4" ht="18" customHeight="1" x14ac:dyDescent="0.15">
      <c r="A163" s="37"/>
      <c r="B163" s="37"/>
      <c r="C163" s="37"/>
      <c r="D163" s="37"/>
    </row>
    <row r="164" spans="1:4" ht="18" customHeight="1" x14ac:dyDescent="0.15">
      <c r="A164" s="37"/>
      <c r="B164" s="37"/>
      <c r="C164" s="37"/>
      <c r="D164" s="37"/>
    </row>
    <row r="165" spans="1:4" ht="18" customHeight="1" x14ac:dyDescent="0.15">
      <c r="A165" s="37"/>
      <c r="B165" s="37"/>
      <c r="C165" s="37"/>
      <c r="D165" s="37"/>
    </row>
    <row r="166" spans="1:4" ht="18" customHeight="1" x14ac:dyDescent="0.15">
      <c r="A166" s="37"/>
      <c r="B166" s="37"/>
      <c r="C166" s="37"/>
      <c r="D166" s="37"/>
    </row>
    <row r="167" spans="1:4" ht="18" customHeight="1" x14ac:dyDescent="0.15">
      <c r="A167" s="37"/>
      <c r="B167" s="37"/>
      <c r="C167" s="37"/>
      <c r="D167" s="37"/>
    </row>
    <row r="168" spans="1:4" ht="18" customHeight="1" x14ac:dyDescent="0.15">
      <c r="A168" s="37"/>
      <c r="B168" s="37"/>
      <c r="C168" s="37"/>
      <c r="D168" s="37"/>
    </row>
    <row r="169" spans="1:4" ht="18" customHeight="1" x14ac:dyDescent="0.15">
      <c r="A169" s="37"/>
      <c r="B169" s="37"/>
      <c r="C169" s="37"/>
      <c r="D169" s="37"/>
    </row>
    <row r="170" spans="1:4" ht="18" customHeight="1" x14ac:dyDescent="0.15">
      <c r="A170" s="37"/>
      <c r="B170" s="37"/>
      <c r="C170" s="37"/>
      <c r="D170" s="37"/>
    </row>
    <row r="171" spans="1:4" ht="18" customHeight="1" x14ac:dyDescent="0.15">
      <c r="A171" s="37"/>
      <c r="B171" s="37"/>
      <c r="C171" s="37"/>
      <c r="D171" s="37"/>
    </row>
    <row r="172" spans="1:4" ht="18" customHeight="1" x14ac:dyDescent="0.15">
      <c r="A172" s="37"/>
      <c r="B172" s="37"/>
      <c r="C172" s="37"/>
      <c r="D172" s="37"/>
    </row>
    <row r="173" spans="1:4" ht="18" customHeight="1" x14ac:dyDescent="0.15">
      <c r="A173" s="37"/>
      <c r="B173" s="37"/>
      <c r="C173" s="37"/>
      <c r="D173" s="37"/>
    </row>
    <row r="174" spans="1:4" ht="18" customHeight="1" x14ac:dyDescent="0.15">
      <c r="A174" s="37"/>
      <c r="B174" s="37"/>
      <c r="C174" s="37"/>
      <c r="D174" s="37"/>
    </row>
    <row r="175" spans="1:4" ht="18" customHeight="1" x14ac:dyDescent="0.15">
      <c r="A175" s="37"/>
      <c r="B175" s="37"/>
      <c r="C175" s="37"/>
      <c r="D175" s="37"/>
    </row>
    <row r="176" spans="1:4" ht="18" customHeight="1" x14ac:dyDescent="0.15">
      <c r="A176" s="37"/>
      <c r="B176" s="37"/>
      <c r="C176" s="37"/>
      <c r="D176" s="37"/>
    </row>
    <row r="177" spans="1:4" ht="18" customHeight="1" x14ac:dyDescent="0.15">
      <c r="A177" s="37"/>
      <c r="B177" s="37"/>
      <c r="C177" s="37"/>
      <c r="D177" s="37"/>
    </row>
    <row r="178" spans="1:4" ht="18" customHeight="1" x14ac:dyDescent="0.15">
      <c r="A178" s="37"/>
      <c r="B178" s="37"/>
      <c r="C178" s="37"/>
      <c r="D178" s="37"/>
    </row>
    <row r="179" spans="1:4" ht="18" customHeight="1" x14ac:dyDescent="0.15">
      <c r="A179" s="37"/>
      <c r="B179" s="37"/>
      <c r="C179" s="37"/>
      <c r="D179" s="37"/>
    </row>
    <row r="180" spans="1:4" ht="18" customHeight="1" x14ac:dyDescent="0.15">
      <c r="A180" s="37"/>
      <c r="B180" s="37"/>
      <c r="C180" s="37"/>
      <c r="D180" s="37"/>
    </row>
  </sheetData>
  <dataConsolidate/>
  <phoneticPr fontId="6" type="noConversion"/>
  <pageMargins left="0.5" right="0.5" top="0.75" bottom="0.75" header="0.27777800000000002" footer="0.27777800000000002"/>
  <pageSetup scale="47" orientation="portrait"/>
  <headerFooter>
    <oddFooter>&amp;C&amp;"Helvetica,Regular"&amp;12&amp;K000000&amp;P</oddFooter>
  </headerFooter>
  <rowBreaks count="1" manualBreakCount="1">
    <brk id="44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" x14ac:dyDescent="0.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Medidas patrón mujer corpiño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Usuario de Microsoft Office</cp:lastModifiedBy>
  <dcterms:created xsi:type="dcterms:W3CDTF">2017-11-20T15:47:36Z</dcterms:created>
  <dcterms:modified xsi:type="dcterms:W3CDTF">2017-11-21T15:19:23Z</dcterms:modified>
</cp:coreProperties>
</file>